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5480" windowHeight="8595"/>
  </bookViews>
  <sheets>
    <sheet name="Bolije Finále 30.4.2017" sheetId="1" r:id="rId1"/>
  </sheets>
  <definedNames>
    <definedName name="_xlnm._FilterDatabase" localSheetId="0" hidden="1">'Bolije Finále 30.4.2017'!$D$3:$D$38</definedName>
  </definedNames>
  <calcPr calcId="145621"/>
</workbook>
</file>

<file path=xl/calcChain.xml><?xml version="1.0" encoding="utf-8"?>
<calcChain xmlns="http://schemas.openxmlformats.org/spreadsheetml/2006/main">
  <c r="T24" i="1" l="1"/>
  <c r="T20" i="1"/>
  <c r="T34" i="1"/>
  <c r="T33" i="1"/>
  <c r="T31" i="1"/>
  <c r="T23" i="1"/>
  <c r="T26" i="1"/>
  <c r="T19" i="1"/>
  <c r="T15" i="1"/>
  <c r="T22" i="1"/>
  <c r="T17" i="1"/>
  <c r="T21" i="1"/>
  <c r="T36" i="1"/>
  <c r="T29" i="1"/>
  <c r="T27" i="1"/>
  <c r="T32" i="1"/>
  <c r="T18" i="1"/>
  <c r="T25" i="1"/>
  <c r="T37" i="1"/>
  <c r="T28" i="1"/>
  <c r="T30" i="1"/>
  <c r="T16" i="1"/>
  <c r="T38" i="1"/>
  <c r="T35" i="1"/>
  <c r="R26" i="1"/>
  <c r="R23" i="1"/>
  <c r="R20" i="1"/>
  <c r="R34" i="1"/>
  <c r="R15" i="1"/>
  <c r="R19" i="1"/>
  <c r="R17" i="1"/>
  <c r="R24" i="1"/>
  <c r="R31" i="1"/>
  <c r="R33" i="1"/>
  <c r="R22" i="1"/>
  <c r="R21" i="1"/>
  <c r="R36" i="1"/>
  <c r="R29" i="1"/>
  <c r="R27" i="1"/>
  <c r="R32" i="1"/>
  <c r="R18" i="1"/>
  <c r="R25" i="1"/>
  <c r="R37" i="1"/>
  <c r="R28" i="1"/>
  <c r="R30" i="1"/>
  <c r="R16" i="1"/>
  <c r="R38" i="1"/>
  <c r="R35" i="1"/>
  <c r="Q26" i="1"/>
  <c r="Q23" i="1"/>
  <c r="Q20" i="1"/>
  <c r="Q34" i="1"/>
  <c r="Q15" i="1"/>
  <c r="Q19" i="1"/>
  <c r="Q17" i="1"/>
  <c r="Q24" i="1"/>
  <c r="Q31" i="1"/>
  <c r="Q33" i="1"/>
  <c r="Q22" i="1"/>
  <c r="Q21" i="1"/>
  <c r="Q36" i="1"/>
  <c r="Q29" i="1"/>
  <c r="Q27" i="1"/>
  <c r="Q32" i="1"/>
  <c r="Q18" i="1"/>
  <c r="Q25" i="1"/>
  <c r="Q37" i="1"/>
  <c r="Q28" i="1"/>
  <c r="Q30" i="1"/>
  <c r="Q16" i="1"/>
  <c r="Q38" i="1"/>
  <c r="Q35" i="1"/>
  <c r="K38" i="1" l="1"/>
  <c r="L38" i="1"/>
  <c r="P38" i="1" s="1"/>
  <c r="S38" i="1" l="1"/>
  <c r="L24" i="1"/>
  <c r="P24" i="1" s="1"/>
  <c r="L21" i="1"/>
  <c r="P21" i="1" s="1"/>
  <c r="L15" i="1"/>
  <c r="P15" i="1" s="1"/>
  <c r="L20" i="1"/>
  <c r="P20" i="1" s="1"/>
  <c r="L31" i="1"/>
  <c r="P31" i="1" s="1"/>
  <c r="L33" i="1"/>
  <c r="P33" i="1" s="1"/>
  <c r="L29" i="1"/>
  <c r="P29" i="1" s="1"/>
  <c r="L23" i="1"/>
  <c r="P23" i="1" s="1"/>
  <c r="L36" i="1"/>
  <c r="P36" i="1" s="1"/>
  <c r="L26" i="1"/>
  <c r="P26" i="1" s="1"/>
  <c r="L27" i="1"/>
  <c r="P27" i="1" s="1"/>
  <c r="L34" i="1"/>
  <c r="P34" i="1" s="1"/>
  <c r="L19" i="1"/>
  <c r="P19" i="1" s="1"/>
  <c r="L22" i="1"/>
  <c r="P22" i="1" s="1"/>
  <c r="L35" i="1"/>
  <c r="L17" i="1"/>
  <c r="P17" i="1" s="1"/>
  <c r="L32" i="1"/>
  <c r="P32" i="1" s="1"/>
  <c r="L25" i="1"/>
  <c r="P25" i="1" s="1"/>
  <c r="L37" i="1"/>
  <c r="P37" i="1" s="1"/>
  <c r="L28" i="1"/>
  <c r="P28" i="1" s="1"/>
  <c r="L30" i="1"/>
  <c r="P30" i="1" s="1"/>
  <c r="L16" i="1"/>
  <c r="P16" i="1" s="1"/>
  <c r="L18" i="1"/>
  <c r="P18" i="1" s="1"/>
  <c r="K24" i="1"/>
  <c r="K21" i="1"/>
  <c r="K15" i="1"/>
  <c r="K20" i="1"/>
  <c r="K31" i="1"/>
  <c r="K33" i="1"/>
  <c r="K29" i="1"/>
  <c r="K23" i="1"/>
  <c r="K36" i="1"/>
  <c r="K26" i="1"/>
  <c r="K27" i="1"/>
  <c r="K34" i="1"/>
  <c r="K19" i="1"/>
  <c r="K22" i="1"/>
  <c r="K35" i="1"/>
  <c r="K17" i="1"/>
  <c r="K32" i="1"/>
  <c r="K25" i="1"/>
  <c r="K37" i="1"/>
  <c r="K28" i="1"/>
  <c r="K30" i="1"/>
  <c r="K16" i="1"/>
  <c r="K18" i="1"/>
  <c r="P35" i="1" l="1"/>
  <c r="S35" i="1"/>
  <c r="S18" i="1"/>
  <c r="S16" i="1"/>
  <c r="S30" i="1"/>
  <c r="S28" i="1"/>
  <c r="S37" i="1"/>
  <c r="S25" i="1"/>
  <c r="S32" i="1"/>
  <c r="S17" i="1"/>
  <c r="S22" i="1"/>
  <c r="S19" i="1"/>
  <c r="S27" i="1"/>
  <c r="S26" i="1"/>
  <c r="S36" i="1"/>
  <c r="S23" i="1"/>
  <c r="S29" i="1"/>
  <c r="S33" i="1"/>
  <c r="S31" i="1"/>
  <c r="S20" i="1"/>
  <c r="S24" i="1"/>
  <c r="S34" i="1"/>
  <c r="S15" i="1"/>
  <c r="S21" i="1"/>
</calcChain>
</file>

<file path=xl/sharedStrings.xml><?xml version="1.0" encoding="utf-8"?>
<sst xmlns="http://schemas.openxmlformats.org/spreadsheetml/2006/main" count="79" uniqueCount="79">
  <si>
    <t>pořadí</t>
  </si>
  <si>
    <t>1.hra</t>
  </si>
  <si>
    <t>2.hra</t>
  </si>
  <si>
    <t>3.hra</t>
  </si>
  <si>
    <t>4.hra</t>
  </si>
  <si>
    <t>průměr Finále</t>
  </si>
  <si>
    <t>průměr Celkem</t>
  </si>
  <si>
    <t>MAX.</t>
  </si>
  <si>
    <t>MIN.</t>
  </si>
  <si>
    <t>Součet kval.</t>
  </si>
  <si>
    <t>Součet FINÁLE</t>
  </si>
  <si>
    <t>2.hra FINÁLE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</si>
  <si>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</si>
  <si>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</si>
  <si>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</si>
  <si>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</si>
  <si>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</si>
  <si>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</si>
  <si>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</si>
  <si>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</si>
  <si>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</si>
  <si>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</si>
  <si>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</si>
  <si>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</si>
  <si>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</si>
  <si>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</si>
  <si>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</si>
  <si>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</si>
  <si>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</si>
  <si>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</si>
  <si>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</si>
  <si>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</si>
  <si>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</si>
  <si>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</si>
  <si>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</si>
  <si>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</si>
  <si>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</si>
  <si>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</si>
  <si>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</si>
  <si>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</si>
  <si>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</si>
  <si>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</si>
  <si>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</si>
  <si>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</si>
  <si>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</si>
  <si>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</si>
  <si>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</si>
  <si>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</si>
  <si>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3.hra FINÁLE</t>
  </si>
  <si>
    <t>6.hra</t>
  </si>
  <si>
    <t>5.hra</t>
  </si>
  <si>
    <t>4.hra FINÁLE</t>
  </si>
  <si>
    <t>JANES</t>
  </si>
  <si>
    <t>MÍŠA</t>
  </si>
  <si>
    <t>MILAN</t>
  </si>
  <si>
    <t>HOŠÍČEK</t>
  </si>
  <si>
    <t>FRANTA</t>
  </si>
  <si>
    <t>JINDRA</t>
  </si>
  <si>
    <t>DĚDEK</t>
  </si>
  <si>
    <t>TITA</t>
  </si>
  <si>
    <t>SYLVA</t>
  </si>
  <si>
    <t>BEDŘICH</t>
  </si>
  <si>
    <t>DRŇO</t>
  </si>
  <si>
    <t>Jan Czyž</t>
  </si>
  <si>
    <t>Ladislav Horák</t>
  </si>
  <si>
    <t>Milan Rejda</t>
  </si>
  <si>
    <t>Petr Lysek</t>
  </si>
  <si>
    <t>František Klus</t>
  </si>
  <si>
    <t>Jindřich Jung</t>
  </si>
  <si>
    <t>Jiří Klusáček</t>
  </si>
  <si>
    <t>Dana Klusáčková</t>
  </si>
  <si>
    <t>Sylva Mikšovičová</t>
  </si>
  <si>
    <t>Tomáš Frydrych</t>
  </si>
  <si>
    <t>Michal Poprocký</t>
  </si>
  <si>
    <t>BOLIJE  jméno</t>
  </si>
  <si>
    <r>
      <rPr>
        <i/>
        <sz val="8"/>
        <color theme="1"/>
        <rFont val="Calibri"/>
        <family val="2"/>
        <charset val="238"/>
        <scheme val="minor"/>
      </rPr>
      <t>1.hra</t>
    </r>
    <r>
      <rPr>
        <i/>
        <sz val="7.5"/>
        <color theme="1"/>
        <rFont val="Calibri"/>
        <family val="2"/>
        <charset val="238"/>
        <scheme val="minor"/>
      </rPr>
      <t xml:space="preserve"> průměr kval.</t>
    </r>
  </si>
  <si>
    <t xml:space="preserve"> Jméno hráče</t>
  </si>
  <si>
    <t>EVIK</t>
  </si>
  <si>
    <t>Eva Stašová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</si>
</sst>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rgb="FF0000FF"/>
      <name val="Calibri"/>
      <family val="2"/>
      <charset val="238"/>
      <scheme val="minor"/>
    </font>
    <font>
      <b/>
      <i/>
      <sz val="12"/>
      <color rgb="FF0000FF"/>
      <name val="Calibri"/>
      <family val="2"/>
      <charset val="238"/>
      <scheme val="minor"/>
    </font>
    <font>
      <i/>
      <sz val="9"/>
      <color theme="1"/>
      <name val="Calibri"/>
      <family val="2"/>
      <charset val="238"/>
    </font>
    <font>
      <sz val="11"/>
      <color rgb="FFCC00CC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0000FF"/>
      <name val="Georgia"/>
      <family val="1"/>
      <charset val="238"/>
    </font>
    <font>
      <b/>
      <i/>
      <sz val="11"/>
      <color rgb="FF0000FF"/>
      <name val="Georgia"/>
      <family val="1"/>
      <charset val="238"/>
    </font>
    <font>
      <b/>
      <i/>
      <sz val="11"/>
      <color rgb="FF209023"/>
      <name val="Georgia"/>
      <family val="1"/>
      <charset val="238"/>
    </font>
    <font>
      <i/>
      <sz val="8"/>
      <color theme="1"/>
      <name val="Calibri"/>
      <family val="2"/>
      <charset val="238"/>
      <scheme val="minor"/>
    </font>
    <font>
      <i/>
      <sz val="7.5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10"/>
      <color rgb="FF0000FF"/>
      <name val="Calibri"/>
      <family val="2"/>
      <charset val="238"/>
      <scheme val="minor"/>
    </font>
    <font>
      <i/>
      <sz val="10"/>
      <color rgb="FF20902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1" fontId="1" fillId="2" borderId="13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3" fillId="2" borderId="21" xfId="0" applyNumberFormat="1" applyFont="1" applyFill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/>
    </xf>
    <xf numFmtId="1" fontId="3" fillId="2" borderId="2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/>
    </xf>
    <xf numFmtId="2" fontId="7" fillId="2" borderId="24" xfId="0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1" fontId="2" fillId="0" borderId="46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2" fontId="6" fillId="0" borderId="39" xfId="0" applyNumberFormat="1" applyFont="1" applyBorder="1" applyAlignment="1">
      <alignment horizontal="center" vertical="center"/>
    </xf>
    <xf numFmtId="2" fontId="7" fillId="2" borderId="47" xfId="0" applyNumberFormat="1" applyFont="1" applyFill="1" applyBorder="1" applyAlignment="1">
      <alignment horizontal="center" vertical="center"/>
    </xf>
    <xf numFmtId="1" fontId="3" fillId="2" borderId="48" xfId="0" applyNumberFormat="1" applyFont="1" applyFill="1" applyBorder="1" applyAlignment="1">
      <alignment horizontal="center" vertical="center"/>
    </xf>
    <xf numFmtId="2" fontId="7" fillId="2" borderId="49" xfId="0" applyNumberFormat="1" applyFont="1" applyFill="1" applyBorder="1" applyAlignment="1">
      <alignment horizontal="center" vertical="center"/>
    </xf>
    <xf numFmtId="1" fontId="8" fillId="3" borderId="27" xfId="0" applyNumberFormat="1" applyFont="1" applyFill="1" applyBorder="1" applyAlignment="1">
      <alignment horizontal="center" vertical="center"/>
    </xf>
    <xf numFmtId="1" fontId="8" fillId="3" borderId="35" xfId="0" applyNumberFormat="1" applyFont="1" applyFill="1" applyBorder="1" applyAlignment="1">
      <alignment horizontal="center" vertical="center"/>
    </xf>
    <xf numFmtId="1" fontId="8" fillId="3" borderId="28" xfId="0" applyNumberFormat="1" applyFont="1" applyFill="1" applyBorder="1" applyAlignment="1">
      <alignment horizontal="center" vertical="center"/>
    </xf>
    <xf numFmtId="1" fontId="8" fillId="3" borderId="36" xfId="0" applyNumberFormat="1" applyFont="1" applyFill="1" applyBorder="1" applyAlignment="1">
      <alignment horizontal="center" vertical="center"/>
    </xf>
    <xf numFmtId="1" fontId="8" fillId="3" borderId="42" xfId="0" applyNumberFormat="1" applyFont="1" applyFill="1" applyBorder="1" applyAlignment="1">
      <alignment horizontal="center" vertical="center"/>
    </xf>
    <xf numFmtId="1" fontId="8" fillId="3" borderId="44" xfId="0" applyNumberFormat="1" applyFont="1" applyFill="1" applyBorder="1" applyAlignment="1">
      <alignment horizontal="center" vertical="center"/>
    </xf>
    <xf numFmtId="1" fontId="8" fillId="3" borderId="30" xfId="0" applyNumberFormat="1" applyFont="1" applyFill="1" applyBorder="1" applyAlignment="1">
      <alignment horizontal="center" vertical="center"/>
    </xf>
    <xf numFmtId="1" fontId="8" fillId="3" borderId="38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" fontId="8" fillId="3" borderId="32" xfId="0" applyNumberFormat="1" applyFont="1" applyFill="1" applyBorder="1" applyAlignment="1">
      <alignment horizontal="center" vertical="center"/>
    </xf>
    <xf numFmtId="1" fontId="8" fillId="3" borderId="37" xfId="0" applyNumberFormat="1" applyFont="1" applyFill="1" applyBorder="1" applyAlignment="1">
      <alignment horizontal="center" vertical="center"/>
    </xf>
    <xf numFmtId="1" fontId="3" fillId="2" borderId="50" xfId="0" applyNumberFormat="1" applyFont="1" applyFill="1" applyBorder="1" applyAlignment="1">
      <alignment horizontal="center" vertical="center"/>
    </xf>
    <xf numFmtId="1" fontId="8" fillId="3" borderId="51" xfId="0" applyNumberFormat="1" applyFont="1" applyFill="1" applyBorder="1" applyAlignment="1">
      <alignment horizontal="center" vertical="center"/>
    </xf>
    <xf numFmtId="1" fontId="8" fillId="3" borderId="52" xfId="0" applyNumberFormat="1" applyFont="1" applyFill="1" applyBorder="1" applyAlignment="1">
      <alignment horizontal="center" vertical="center"/>
    </xf>
    <xf numFmtId="2" fontId="7" fillId="2" borderId="33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" fontId="1" fillId="2" borderId="45" xfId="0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1" fontId="3" fillId="2" borderId="59" xfId="0" applyNumberFormat="1" applyFont="1" applyFill="1" applyBorder="1" applyAlignment="1">
      <alignment horizontal="center" vertical="center"/>
    </xf>
    <xf numFmtId="1" fontId="2" fillId="0" borderId="60" xfId="0" applyNumberFormat="1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1" fontId="8" fillId="3" borderId="56" xfId="0" applyNumberFormat="1" applyFont="1" applyFill="1" applyBorder="1" applyAlignment="1">
      <alignment horizontal="center" vertical="center"/>
    </xf>
    <xf numFmtId="1" fontId="8" fillId="3" borderId="58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" fontId="3" fillId="2" borderId="45" xfId="0" applyNumberFormat="1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2" fillId="4" borderId="64" xfId="0" applyFont="1" applyFill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 wrapText="1"/>
    </xf>
    <xf numFmtId="1" fontId="2" fillId="0" borderId="63" xfId="0" applyNumberFormat="1" applyFont="1" applyBorder="1" applyAlignment="1">
      <alignment horizontal="center" vertical="center"/>
    </xf>
    <xf numFmtId="1" fontId="2" fillId="0" borderId="64" xfId="0" applyNumberFormat="1" applyFont="1" applyBorder="1" applyAlignment="1">
      <alignment horizontal="center" vertical="center"/>
    </xf>
    <xf numFmtId="1" fontId="2" fillId="0" borderId="65" xfId="0" applyNumberFormat="1" applyFont="1" applyBorder="1" applyAlignment="1">
      <alignment horizontal="center" vertical="center"/>
    </xf>
    <xf numFmtId="1" fontId="2" fillId="0" borderId="66" xfId="0" applyNumberFormat="1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 wrapText="1"/>
    </xf>
    <xf numFmtId="1" fontId="2" fillId="0" borderId="37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1" fontId="2" fillId="0" borderId="58" xfId="0" applyNumberFormat="1" applyFont="1" applyBorder="1" applyAlignment="1">
      <alignment horizontal="center" vertical="center"/>
    </xf>
    <xf numFmtId="1" fontId="2" fillId="0" borderId="44" xfId="0" applyNumberFormat="1" applyFont="1" applyBorder="1" applyAlignment="1">
      <alignment horizontal="center" vertical="center"/>
    </xf>
    <xf numFmtId="0" fontId="18" fillId="4" borderId="75" xfId="0" applyFont="1" applyFill="1" applyBorder="1" applyAlignment="1">
      <alignment horizontal="center" vertical="center"/>
    </xf>
    <xf numFmtId="0" fontId="18" fillId="0" borderId="75" xfId="0" applyFont="1" applyBorder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18" fillId="0" borderId="78" xfId="0" applyFont="1" applyBorder="1" applyAlignment="1">
      <alignment horizontal="center" vertical="center"/>
    </xf>
    <xf numFmtId="0" fontId="12" fillId="4" borderId="67" xfId="0" applyFont="1" applyFill="1" applyBorder="1" applyAlignment="1">
      <alignment horizontal="center" vertical="center"/>
    </xf>
    <xf numFmtId="0" fontId="19" fillId="4" borderId="76" xfId="0" applyFont="1" applyFill="1" applyBorder="1" applyAlignment="1">
      <alignment horizontal="center" vertical="center"/>
    </xf>
    <xf numFmtId="0" fontId="18" fillId="4" borderId="79" xfId="0" applyFont="1" applyFill="1" applyBorder="1" applyAlignment="1">
      <alignment horizontal="center" vertical="center"/>
    </xf>
    <xf numFmtId="0" fontId="2" fillId="4" borderId="7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1" fontId="2" fillId="4" borderId="17" xfId="0" applyNumberFormat="1" applyFont="1" applyFill="1" applyBorder="1" applyAlignment="1">
      <alignment horizontal="center" vertical="center"/>
    </xf>
    <xf numFmtId="1" fontId="2" fillId="4" borderId="67" xfId="0" applyNumberFormat="1" applyFont="1" applyFill="1" applyBorder="1" applyAlignment="1">
      <alignment horizontal="center" vertical="center"/>
    </xf>
    <xf numFmtId="1" fontId="2" fillId="4" borderId="38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64" fontId="7" fillId="2" borderId="24" xfId="0" applyNumberFormat="1" applyFont="1" applyFill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164" fontId="6" fillId="0" borderId="61" xfId="0" applyNumberFormat="1" applyFont="1" applyBorder="1" applyAlignment="1">
      <alignment horizontal="center" vertical="center"/>
    </xf>
    <xf numFmtId="164" fontId="7" fillId="2" borderId="62" xfId="0" applyNumberFormat="1" applyFont="1" applyFill="1" applyBorder="1" applyAlignment="1">
      <alignment horizontal="center" vertical="center"/>
    </xf>
    <xf numFmtId="164" fontId="6" fillId="0" borderId="39" xfId="0" applyNumberFormat="1" applyFont="1" applyBorder="1" applyAlignment="1">
      <alignment horizontal="center" vertical="center"/>
    </xf>
    <xf numFmtId="164" fontId="7" fillId="2" borderId="39" xfId="0" applyNumberFormat="1" applyFont="1" applyFill="1" applyBorder="1" applyAlignment="1">
      <alignment horizontal="center" vertical="center"/>
    </xf>
    <xf numFmtId="164" fontId="6" fillId="0" borderId="33" xfId="0" applyNumberFormat="1" applyFont="1" applyBorder="1" applyAlignment="1">
      <alignment horizontal="center" vertical="center"/>
    </xf>
    <xf numFmtId="164" fontId="7" fillId="2" borderId="33" xfId="0" applyNumberFormat="1" applyFont="1" applyFill="1" applyBorder="1" applyAlignment="1">
      <alignment horizontal="center" vertical="center"/>
    </xf>
    <xf numFmtId="164" fontId="6" fillId="4" borderId="26" xfId="0" applyNumberFormat="1" applyFont="1" applyFill="1" applyBorder="1" applyAlignment="1">
      <alignment horizontal="center" vertical="center"/>
    </xf>
    <xf numFmtId="164" fontId="7" fillId="2" borderId="26" xfId="0" applyNumberFormat="1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31" xfId="0" applyBorder="1"/>
  </cellXfs>
  <cellStyles count="1">
    <cellStyle name="Normální" xfId="0" builtinId="0"/>
  </cellStyles>
  <dxfs count="9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209023"/>
      <color rgb="FF0000FF"/>
      <color rgb="FFFFFF99"/>
      <color rgb="FFCC00CC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323850</xdr:colOff>
      <xdr:row>0</xdr:row>
      <xdr:rowOff>28575</xdr:rowOff>
    </xdr:from>
    <xdr:ext cx="5276850" cy="592667"/>
    <xdr:sp macro="" textlink="">
      <xdr:nvSpPr>
        <xdr:cNvPr id="4" name="Obdélník 3"/>
        <xdr:cNvSpPr/>
      </xdr:nvSpPr>
      <xdr:spPr>
        <a:xfrm>
          <a:off x="2352675" y="28575"/>
          <a:ext cx="5276850" cy="59266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cs-CZ" sz="3400" b="1" cap="all" spc="0" baseline="0">
              <a:ln>
                <a:solidFill>
                  <a:srgbClr val="FF0000"/>
                </a:solidFill>
              </a:ln>
              <a:solidFill>
                <a:srgbClr val="0000FF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BOLIJE  Finále  2016/2017 </a:t>
          </a:r>
        </a:p>
      </xdr:txBody>
    </xdr:sp>
    <xdr:clientData/>
  </xdr:oneCellAnchor>
  <xdr:twoCellAnchor>
    <xdr:from>
      <xdr:col>6</xdr:col>
      <xdr:colOff>231245</xdr:colOff>
      <xdr:row>0</xdr:row>
      <xdr:rowOff>841640</xdr:rowOff>
    </xdr:from>
    <xdr:to>
      <xdr:col>9</xdr:col>
      <xdr:colOff>40745</xdr:colOff>
      <xdr:row>0</xdr:row>
      <xdr:rowOff>1089291</xdr:rowOff>
    </xdr:to>
    <xdr:sp macro="" textlink="">
      <xdr:nvSpPr>
        <xdr:cNvPr id="6" name="WordArt 3"/>
        <xdr:cNvSpPr>
          <a:spLocks noChangeArrowheads="1" noChangeShapeType="1" noTextEdit="1"/>
        </xdr:cNvSpPr>
      </xdr:nvSpPr>
      <xdr:spPr bwMode="auto">
        <a:xfrm>
          <a:off x="4393670" y="841640"/>
          <a:ext cx="1152525" cy="24765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949"/>
            </a:avLst>
          </a:prstTxWarp>
        </a:bodyPr>
        <a:lstStyle/>
        <a:p>
          <a:pPr algn="ctr" rtl="0">
            <a:buNone/>
          </a:pPr>
          <a:r>
            <a:rPr lang="cs-CZ" sz="800" b="1" i="1" kern="10" spc="0">
              <a:ln w="12700">
                <a:solidFill>
                  <a:srgbClr val="20C8F7"/>
                </a:solidFill>
                <a:round/>
                <a:headEnd/>
                <a:tailEnd/>
              </a:ln>
              <a:solidFill>
                <a:srgbClr val="4529EF">
                  <a:alpha val="85001"/>
                </a:srgbClr>
              </a:solidFill>
              <a:effectLst>
                <a:outerShdw sy="50000" rotWithShape="0">
                  <a:srgbClr val="9999FF">
                    <a:alpha val="50000"/>
                  </a:srgbClr>
                </a:outerShdw>
              </a:effectLst>
              <a:latin typeface="Book Antiqua"/>
            </a:rPr>
            <a:t>30.4.2017</a:t>
          </a:r>
        </a:p>
      </xdr:txBody>
    </xdr:sp>
    <xdr:clientData/>
  </xdr:twoCellAnchor>
  <xdr:twoCellAnchor>
    <xdr:from>
      <xdr:col>15</xdr:col>
      <xdr:colOff>381000</xdr:colOff>
      <xdr:row>0</xdr:row>
      <xdr:rowOff>247650</xdr:rowOff>
    </xdr:from>
    <xdr:to>
      <xdr:col>19</xdr:col>
      <xdr:colOff>85725</xdr:colOff>
      <xdr:row>0</xdr:row>
      <xdr:rowOff>942975</xdr:rowOff>
    </xdr:to>
    <xdr:pic>
      <xdr:nvPicPr>
        <xdr:cNvPr id="8" name="Obrázek 7" descr="znak_Boli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2025" y="247650"/>
          <a:ext cx="723900" cy="6953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>
    <xdr:from>
      <xdr:col>2</xdr:col>
      <xdr:colOff>209550</xdr:colOff>
      <xdr:row>0</xdr:row>
      <xdr:rowOff>238125</xdr:rowOff>
    </xdr:from>
    <xdr:to>
      <xdr:col>2</xdr:col>
      <xdr:colOff>952500</xdr:colOff>
      <xdr:row>0</xdr:row>
      <xdr:rowOff>933450</xdr:rowOff>
    </xdr:to>
    <xdr:pic>
      <xdr:nvPicPr>
        <xdr:cNvPr id="10" name="Obrázek 9" descr="znak_Bolij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38125"/>
          <a:ext cx="742950" cy="6953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1:AB39"/>
  <sheetViews>
    <sheetView showGridLines="0" tabSelected="1" zoomScaleNormal="100" workbookViewId="0">
      <pane ySplit="2" topLeftCell="A3" activePane="bottomLeft" state="frozen"/>
      <selection pane="bottomLeft" activeCell="X7" sqref="X7"/>
    </sheetView>
  </sheetViews>
  <sheetFormatPr defaultRowHeight="15" x14ac:dyDescent="0.25"/>
  <cols>
    <col min="1" max="1" width="1.5703125" customWidth="1"/>
    <col min="2" max="2" width="6" customWidth="1"/>
    <col min="3" max="3" width="18.28515625" customWidth="1"/>
    <col min="4" max="4" width="18.5703125" customWidth="1"/>
    <col min="5" max="10" width="6.7109375" customWidth="1"/>
    <col min="11" max="11" width="6.85546875" customWidth="1"/>
    <col min="12" max="16" width="6.7109375" customWidth="1"/>
    <col min="17" max="18" width="6.7109375" hidden="1" customWidth="1"/>
    <col min="19" max="19" width="8.5703125" customWidth="1"/>
    <col min="20" max="20" width="9.5703125" customWidth="1"/>
    <col min="21" max="21" width="4.7109375" customWidth="1"/>
  </cols>
  <sheetData>
    <row r="1" spans="2:21" ht="99.75" customHeight="1" thickBot="1" x14ac:dyDescent="0.3">
      <c r="G1" s="147"/>
      <c r="H1" s="147"/>
      <c r="I1" s="147"/>
      <c r="J1" s="148"/>
      <c r="K1" s="148"/>
      <c r="L1" s="148"/>
      <c r="M1" s="148"/>
      <c r="N1" s="148"/>
      <c r="O1" s="148"/>
      <c r="P1" s="148"/>
    </row>
    <row r="2" spans="2:21" ht="33.75" customHeight="1" thickTop="1" thickBot="1" x14ac:dyDescent="0.3">
      <c r="B2" s="98" t="s">
        <v>0</v>
      </c>
      <c r="C2" s="107" t="s">
        <v>74</v>
      </c>
      <c r="D2" s="99" t="s">
        <v>76</v>
      </c>
      <c r="E2" s="99" t="s">
        <v>1</v>
      </c>
      <c r="F2" s="99" t="s">
        <v>2</v>
      </c>
      <c r="G2" s="99" t="s">
        <v>3</v>
      </c>
      <c r="H2" s="100" t="s">
        <v>4</v>
      </c>
      <c r="I2" s="100" t="s">
        <v>50</v>
      </c>
      <c r="J2" s="100" t="s">
        <v>49</v>
      </c>
      <c r="K2" s="101" t="s">
        <v>9</v>
      </c>
      <c r="L2" s="102" t="s">
        <v>75</v>
      </c>
      <c r="M2" s="108" t="s">
        <v>11</v>
      </c>
      <c r="N2" s="113" t="s">
        <v>48</v>
      </c>
      <c r="O2" s="103" t="s">
        <v>51</v>
      </c>
      <c r="P2" s="102" t="s">
        <v>10</v>
      </c>
      <c r="Q2" s="104" t="s">
        <v>7</v>
      </c>
      <c r="R2" s="105" t="s">
        <v>8</v>
      </c>
      <c r="S2" s="105" t="s">
        <v>5</v>
      </c>
      <c r="T2" s="106" t="s">
        <v>6</v>
      </c>
    </row>
    <row r="3" spans="2:21" ht="20.100000000000001" customHeight="1" thickTop="1" thickBot="1" x14ac:dyDescent="0.3">
      <c r="B3" s="86" t="s">
        <v>12</v>
      </c>
      <c r="C3" s="90" t="s">
        <v>58</v>
      </c>
      <c r="D3" s="123" t="s">
        <v>69</v>
      </c>
      <c r="E3" s="93">
        <v>186</v>
      </c>
      <c r="F3" s="18">
        <v>184</v>
      </c>
      <c r="G3" s="18">
        <v>137</v>
      </c>
      <c r="H3" s="64">
        <v>203</v>
      </c>
      <c r="I3" s="64">
        <v>222</v>
      </c>
      <c r="J3" s="19">
        <v>164</v>
      </c>
      <c r="K3" s="8">
        <v>1096</v>
      </c>
      <c r="L3" s="5">
        <v>182.66666666666666</v>
      </c>
      <c r="M3" s="109">
        <v>202</v>
      </c>
      <c r="N3" s="114">
        <v>203</v>
      </c>
      <c r="O3" s="2">
        <v>204</v>
      </c>
      <c r="P3" s="8">
        <v>791.66666666666663</v>
      </c>
      <c r="Q3" s="40">
        <v>222</v>
      </c>
      <c r="R3" s="41">
        <v>137</v>
      </c>
      <c r="S3" s="136">
        <v>197.91666666666666</v>
      </c>
      <c r="T3" s="137">
        <v>189.44444444444446</v>
      </c>
      <c r="U3" s="58"/>
    </row>
    <row r="4" spans="2:21" ht="20.100000000000001" customHeight="1" thickTop="1" thickBot="1" x14ac:dyDescent="0.3">
      <c r="B4" s="85" t="s">
        <v>13</v>
      </c>
      <c r="C4" s="91" t="s">
        <v>61</v>
      </c>
      <c r="D4" s="121" t="s">
        <v>72</v>
      </c>
      <c r="E4" s="94">
        <v>146</v>
      </c>
      <c r="F4" s="11">
        <v>186</v>
      </c>
      <c r="G4" s="11">
        <v>236</v>
      </c>
      <c r="H4" s="65">
        <v>158</v>
      </c>
      <c r="I4" s="65">
        <v>206</v>
      </c>
      <c r="J4" s="21">
        <v>156</v>
      </c>
      <c r="K4" s="9">
        <v>1088</v>
      </c>
      <c r="L4" s="6">
        <v>181.33333333333334</v>
      </c>
      <c r="M4" s="110">
        <v>184</v>
      </c>
      <c r="N4" s="115">
        <v>177</v>
      </c>
      <c r="O4" s="3">
        <v>194</v>
      </c>
      <c r="P4" s="8">
        <v>736.33333333333337</v>
      </c>
      <c r="Q4" s="42">
        <v>236</v>
      </c>
      <c r="R4" s="43">
        <v>146</v>
      </c>
      <c r="S4" s="138">
        <v>184.08333333333334</v>
      </c>
      <c r="T4" s="137">
        <v>182.55555555555554</v>
      </c>
      <c r="U4" s="58"/>
    </row>
    <row r="5" spans="2:21" ht="20.100000000000001" customHeight="1" thickTop="1" thickBot="1" x14ac:dyDescent="0.3">
      <c r="B5" s="85" t="s">
        <v>14</v>
      </c>
      <c r="C5" s="88" t="s">
        <v>55</v>
      </c>
      <c r="D5" s="119" t="s">
        <v>66</v>
      </c>
      <c r="E5" s="94">
        <v>145</v>
      </c>
      <c r="F5" s="11">
        <v>164</v>
      </c>
      <c r="G5" s="11">
        <v>221</v>
      </c>
      <c r="H5" s="65">
        <v>190</v>
      </c>
      <c r="I5" s="65">
        <v>191</v>
      </c>
      <c r="J5" s="21">
        <v>149</v>
      </c>
      <c r="K5" s="9">
        <v>1060</v>
      </c>
      <c r="L5" s="6">
        <v>176.66666666666666</v>
      </c>
      <c r="M5" s="110">
        <v>156</v>
      </c>
      <c r="N5" s="115">
        <v>168</v>
      </c>
      <c r="O5" s="3">
        <v>183</v>
      </c>
      <c r="P5" s="8">
        <v>683.66666666666663</v>
      </c>
      <c r="Q5" s="42">
        <v>221</v>
      </c>
      <c r="R5" s="43">
        <v>145</v>
      </c>
      <c r="S5" s="138">
        <v>170.91666666666666</v>
      </c>
      <c r="T5" s="137">
        <v>174.11111111111111</v>
      </c>
      <c r="U5" s="58"/>
    </row>
    <row r="6" spans="2:21" ht="20.100000000000001" customHeight="1" thickTop="1" thickBot="1" x14ac:dyDescent="0.3">
      <c r="B6" s="14" t="s">
        <v>15</v>
      </c>
      <c r="C6" s="91" t="s">
        <v>60</v>
      </c>
      <c r="D6" s="121" t="s">
        <v>71</v>
      </c>
      <c r="E6" s="94">
        <v>170</v>
      </c>
      <c r="F6" s="11">
        <v>191</v>
      </c>
      <c r="G6" s="11">
        <v>146</v>
      </c>
      <c r="H6" s="65">
        <v>178</v>
      </c>
      <c r="I6" s="65">
        <v>163</v>
      </c>
      <c r="J6" s="21">
        <v>189</v>
      </c>
      <c r="K6" s="9">
        <v>1037</v>
      </c>
      <c r="L6" s="6">
        <v>172.83333333333334</v>
      </c>
      <c r="M6" s="110">
        <v>174</v>
      </c>
      <c r="N6" s="115">
        <v>153</v>
      </c>
      <c r="O6" s="3">
        <v>153</v>
      </c>
      <c r="P6" s="8">
        <v>652.83333333333337</v>
      </c>
      <c r="Q6" s="42">
        <v>191</v>
      </c>
      <c r="R6" s="43">
        <v>146</v>
      </c>
      <c r="S6" s="138">
        <v>163.20833333333334</v>
      </c>
      <c r="T6" s="137">
        <v>168.55555555555554</v>
      </c>
      <c r="U6" s="58"/>
    </row>
    <row r="7" spans="2:21" ht="20.100000000000001" customHeight="1" thickTop="1" x14ac:dyDescent="0.25">
      <c r="B7" s="69" t="s">
        <v>16</v>
      </c>
      <c r="C7" s="92" t="s">
        <v>62</v>
      </c>
      <c r="D7" s="126" t="s">
        <v>73</v>
      </c>
      <c r="E7" s="95">
        <v>144</v>
      </c>
      <c r="F7" s="70">
        <v>182</v>
      </c>
      <c r="G7" s="70">
        <v>191</v>
      </c>
      <c r="H7" s="71">
        <v>192</v>
      </c>
      <c r="I7" s="71">
        <v>135</v>
      </c>
      <c r="J7" s="72">
        <v>168</v>
      </c>
      <c r="K7" s="73">
        <v>1012</v>
      </c>
      <c r="L7" s="74">
        <v>168.66666666666666</v>
      </c>
      <c r="M7" s="111">
        <v>154</v>
      </c>
      <c r="N7" s="116">
        <v>161</v>
      </c>
      <c r="O7" s="75">
        <v>154</v>
      </c>
      <c r="P7" s="8">
        <v>637.66666666666663</v>
      </c>
      <c r="Q7" s="76">
        <v>192</v>
      </c>
      <c r="R7" s="77">
        <v>135</v>
      </c>
      <c r="S7" s="139">
        <v>159.41666666666666</v>
      </c>
      <c r="T7" s="140">
        <v>164.55555555555554</v>
      </c>
      <c r="U7" s="58"/>
    </row>
    <row r="8" spans="2:21" ht="20.100000000000001" customHeight="1" thickBot="1" x14ac:dyDescent="0.3">
      <c r="B8" s="30" t="s">
        <v>17</v>
      </c>
      <c r="C8" s="89" t="s">
        <v>57</v>
      </c>
      <c r="D8" s="120" t="s">
        <v>68</v>
      </c>
      <c r="E8" s="96">
        <v>177</v>
      </c>
      <c r="F8" s="32">
        <v>150</v>
      </c>
      <c r="G8" s="32">
        <v>200</v>
      </c>
      <c r="H8" s="66">
        <v>175</v>
      </c>
      <c r="I8" s="66">
        <v>139</v>
      </c>
      <c r="J8" s="33">
        <v>169</v>
      </c>
      <c r="K8" s="79">
        <v>1010</v>
      </c>
      <c r="L8" s="34">
        <v>168.33333333333334</v>
      </c>
      <c r="M8" s="112">
        <v>135</v>
      </c>
      <c r="N8" s="117">
        <v>163</v>
      </c>
      <c r="O8" s="35">
        <v>150</v>
      </c>
      <c r="P8" s="79">
        <v>616.33333333333337</v>
      </c>
      <c r="Q8" s="44">
        <v>200</v>
      </c>
      <c r="R8" s="45">
        <v>135</v>
      </c>
      <c r="S8" s="141">
        <v>154.08333333333334</v>
      </c>
      <c r="T8" s="142">
        <v>162</v>
      </c>
      <c r="U8" s="58"/>
    </row>
    <row r="9" spans="2:21" ht="20.100000000000001" customHeight="1" thickBot="1" x14ac:dyDescent="0.3">
      <c r="B9" s="15" t="s">
        <v>18</v>
      </c>
      <c r="C9" s="122" t="s">
        <v>56</v>
      </c>
      <c r="D9" s="124" t="s">
        <v>67</v>
      </c>
      <c r="E9" s="97">
        <v>150</v>
      </c>
      <c r="F9" s="12">
        <v>167</v>
      </c>
      <c r="G9" s="12">
        <v>180</v>
      </c>
      <c r="H9" s="67">
        <v>180</v>
      </c>
      <c r="I9" s="67">
        <v>155</v>
      </c>
      <c r="J9" s="23">
        <v>178</v>
      </c>
      <c r="K9" s="8">
        <v>1010</v>
      </c>
      <c r="L9" s="5">
        <v>168.33333333333334</v>
      </c>
      <c r="M9" s="109"/>
      <c r="N9" s="114"/>
      <c r="O9" s="2"/>
      <c r="P9" s="8">
        <v>168.33333333333334</v>
      </c>
      <c r="Q9" s="50">
        <v>180</v>
      </c>
      <c r="R9" s="51">
        <v>150</v>
      </c>
      <c r="S9" s="143">
        <v>168.33333333333334</v>
      </c>
      <c r="T9" s="144">
        <v>168.33333333333334</v>
      </c>
      <c r="U9" s="58"/>
    </row>
    <row r="10" spans="2:21" ht="20.100000000000001" customHeight="1" thickTop="1" thickBot="1" x14ac:dyDescent="0.3">
      <c r="B10" s="14" t="s">
        <v>19</v>
      </c>
      <c r="C10" s="91" t="s">
        <v>77</v>
      </c>
      <c r="D10" s="121" t="s">
        <v>78</v>
      </c>
      <c r="E10" s="94">
        <v>152</v>
      </c>
      <c r="F10" s="11">
        <v>150</v>
      </c>
      <c r="G10" s="11">
        <v>174</v>
      </c>
      <c r="H10" s="65">
        <v>158</v>
      </c>
      <c r="I10" s="65">
        <v>183</v>
      </c>
      <c r="J10" s="21">
        <v>168</v>
      </c>
      <c r="K10" s="9">
        <v>985</v>
      </c>
      <c r="L10" s="6">
        <v>164.16666666666666</v>
      </c>
      <c r="M10" s="110"/>
      <c r="N10" s="115"/>
      <c r="O10" s="3"/>
      <c r="P10" s="8">
        <v>164.16666666666666</v>
      </c>
      <c r="Q10" s="42">
        <v>183</v>
      </c>
      <c r="R10" s="43">
        <v>150</v>
      </c>
      <c r="S10" s="138">
        <v>164.16666666666666</v>
      </c>
      <c r="T10" s="137">
        <v>164.16666666666666</v>
      </c>
      <c r="U10" s="58"/>
    </row>
    <row r="11" spans="2:21" ht="20.100000000000001" customHeight="1" thickTop="1" thickBot="1" x14ac:dyDescent="0.3">
      <c r="B11" s="14" t="s">
        <v>20</v>
      </c>
      <c r="C11" s="87" t="s">
        <v>52</v>
      </c>
      <c r="D11" s="118" t="s">
        <v>63</v>
      </c>
      <c r="E11" s="94">
        <v>134</v>
      </c>
      <c r="F11" s="11">
        <v>172</v>
      </c>
      <c r="G11" s="11">
        <v>205</v>
      </c>
      <c r="H11" s="65">
        <v>131</v>
      </c>
      <c r="I11" s="65">
        <v>137</v>
      </c>
      <c r="J11" s="21">
        <v>196</v>
      </c>
      <c r="K11" s="9">
        <v>975</v>
      </c>
      <c r="L11" s="6">
        <v>162.5</v>
      </c>
      <c r="M11" s="110"/>
      <c r="N11" s="115"/>
      <c r="O11" s="3"/>
      <c r="P11" s="8">
        <v>162.5</v>
      </c>
      <c r="Q11" s="42">
        <v>205</v>
      </c>
      <c r="R11" s="43">
        <v>131</v>
      </c>
      <c r="S11" s="138">
        <v>162.5</v>
      </c>
      <c r="T11" s="137">
        <v>162.5</v>
      </c>
      <c r="U11" s="58"/>
    </row>
    <row r="12" spans="2:21" ht="20.100000000000001" customHeight="1" thickTop="1" thickBot="1" x14ac:dyDescent="0.3">
      <c r="B12" s="14" t="s">
        <v>21</v>
      </c>
      <c r="C12" s="87" t="s">
        <v>54</v>
      </c>
      <c r="D12" s="118" t="s">
        <v>65</v>
      </c>
      <c r="E12" s="94">
        <v>151</v>
      </c>
      <c r="F12" s="11">
        <v>141</v>
      </c>
      <c r="G12" s="11">
        <v>112</v>
      </c>
      <c r="H12" s="65">
        <v>196</v>
      </c>
      <c r="I12" s="65">
        <v>213</v>
      </c>
      <c r="J12" s="21">
        <v>147</v>
      </c>
      <c r="K12" s="9">
        <v>960</v>
      </c>
      <c r="L12" s="6">
        <v>160</v>
      </c>
      <c r="M12" s="110"/>
      <c r="N12" s="115"/>
      <c r="O12" s="3"/>
      <c r="P12" s="8">
        <v>160</v>
      </c>
      <c r="Q12" s="42">
        <v>213</v>
      </c>
      <c r="R12" s="43">
        <v>112</v>
      </c>
      <c r="S12" s="138">
        <v>160</v>
      </c>
      <c r="T12" s="137">
        <v>160</v>
      </c>
      <c r="U12" s="58"/>
    </row>
    <row r="13" spans="2:21" ht="20.100000000000001" customHeight="1" thickTop="1" x14ac:dyDescent="0.25">
      <c r="B13" s="69" t="s">
        <v>22</v>
      </c>
      <c r="C13" s="92" t="s">
        <v>59</v>
      </c>
      <c r="D13" s="126" t="s">
        <v>70</v>
      </c>
      <c r="E13" s="95">
        <v>134</v>
      </c>
      <c r="F13" s="70">
        <v>159</v>
      </c>
      <c r="G13" s="70">
        <v>149</v>
      </c>
      <c r="H13" s="71">
        <v>182</v>
      </c>
      <c r="I13" s="71">
        <v>158</v>
      </c>
      <c r="J13" s="72">
        <v>175</v>
      </c>
      <c r="K13" s="73">
        <v>957</v>
      </c>
      <c r="L13" s="74">
        <v>159.5</v>
      </c>
      <c r="M13" s="111"/>
      <c r="N13" s="116"/>
      <c r="O13" s="75"/>
      <c r="P13" s="8">
        <v>159.5</v>
      </c>
      <c r="Q13" s="76">
        <v>182</v>
      </c>
      <c r="R13" s="77">
        <v>134</v>
      </c>
      <c r="S13" s="139">
        <v>159.5</v>
      </c>
      <c r="T13" s="140">
        <v>159.5</v>
      </c>
      <c r="U13" s="58"/>
    </row>
    <row r="14" spans="2:21" ht="20.100000000000001" customHeight="1" thickBot="1" x14ac:dyDescent="0.3">
      <c r="B14" s="16" t="s">
        <v>23</v>
      </c>
      <c r="C14" s="125" t="s">
        <v>53</v>
      </c>
      <c r="D14" s="127" t="s">
        <v>64</v>
      </c>
      <c r="E14" s="128">
        <v>181</v>
      </c>
      <c r="F14" s="129">
        <v>148</v>
      </c>
      <c r="G14" s="129">
        <v>152</v>
      </c>
      <c r="H14" s="130">
        <v>124</v>
      </c>
      <c r="I14" s="130">
        <v>142</v>
      </c>
      <c r="J14" s="131">
        <v>154</v>
      </c>
      <c r="K14" s="61">
        <v>901</v>
      </c>
      <c r="L14" s="132">
        <v>150.16666666666666</v>
      </c>
      <c r="M14" s="133"/>
      <c r="N14" s="134"/>
      <c r="O14" s="135"/>
      <c r="P14" s="61">
        <v>150.16666666666666</v>
      </c>
      <c r="Q14" s="46">
        <v>181</v>
      </c>
      <c r="R14" s="47">
        <v>124</v>
      </c>
      <c r="S14" s="145">
        <v>150.16666666666666</v>
      </c>
      <c r="T14" s="146">
        <v>150.16666666666666</v>
      </c>
      <c r="U14" s="58"/>
    </row>
    <row r="15" spans="2:21" ht="17.25" hidden="1" thickTop="1" thickBot="1" x14ac:dyDescent="0.3">
      <c r="B15" s="15" t="s">
        <v>24</v>
      </c>
      <c r="C15" s="82"/>
      <c r="D15" s="78"/>
      <c r="E15" s="22"/>
      <c r="F15" s="12"/>
      <c r="G15" s="12"/>
      <c r="H15" s="67"/>
      <c r="I15" s="67"/>
      <c r="J15" s="23"/>
      <c r="K15" s="59">
        <f t="shared" ref="K15:K38" si="0">SUM(E15:J15)</f>
        <v>0</v>
      </c>
      <c r="L15" s="5" t="e">
        <f t="shared" ref="L15:L38" si="1">AVERAGE(E15:J15)</f>
        <v>#DIV/0!</v>
      </c>
      <c r="M15" s="5"/>
      <c r="N15" s="5"/>
      <c r="O15" s="2"/>
      <c r="P15" s="8" t="e">
        <f t="shared" ref="P15:P38" si="2">L15+M15+O15</f>
        <v>#DIV/0!</v>
      </c>
      <c r="Q15" s="50">
        <f t="shared" ref="Q15:Q38" si="3">MAX(E15:J15,M15:O15)</f>
        <v>0</v>
      </c>
      <c r="R15" s="51">
        <f t="shared" ref="R15:R38" si="4">MIN(E15:J15,M15:O15)</f>
        <v>0</v>
      </c>
      <c r="S15" s="27" t="e">
        <f t="shared" ref="S15:S38" si="5">AVERAGE(L15:O15)</f>
        <v>#DIV/0!</v>
      </c>
      <c r="T15" s="55" t="e">
        <f t="shared" ref="T15:T38" si="6">AVERAGE(E15:J15,M15:O15)</f>
        <v>#DIV/0!</v>
      </c>
      <c r="U15" s="58"/>
    </row>
    <row r="16" spans="2:21" ht="17.25" hidden="1" thickTop="1" thickBot="1" x14ac:dyDescent="0.3">
      <c r="B16" s="48" t="s">
        <v>25</v>
      </c>
      <c r="C16" s="84"/>
      <c r="D16" s="17"/>
      <c r="E16" s="20"/>
      <c r="F16" s="11"/>
      <c r="G16" s="11"/>
      <c r="H16" s="65"/>
      <c r="I16" s="65"/>
      <c r="J16" s="21"/>
      <c r="K16" s="9">
        <f t="shared" si="0"/>
        <v>0</v>
      </c>
      <c r="L16" s="6" t="e">
        <f t="shared" si="1"/>
        <v>#DIV/0!</v>
      </c>
      <c r="M16" s="6"/>
      <c r="N16" s="6"/>
      <c r="O16" s="3"/>
      <c r="P16" s="8" t="e">
        <f t="shared" si="2"/>
        <v>#DIV/0!</v>
      </c>
      <c r="Q16" s="42">
        <f t="shared" si="3"/>
        <v>0</v>
      </c>
      <c r="R16" s="43">
        <f t="shared" si="4"/>
        <v>0</v>
      </c>
      <c r="S16" s="26" t="e">
        <f t="shared" si="5"/>
        <v>#DIV/0!</v>
      </c>
      <c r="T16" s="29" t="e">
        <f t="shared" si="6"/>
        <v>#DIV/0!</v>
      </c>
      <c r="U16" s="58"/>
    </row>
    <row r="17" spans="2:21" ht="17.25" hidden="1" thickTop="1" thickBot="1" x14ac:dyDescent="0.3">
      <c r="B17" s="14" t="s">
        <v>26</v>
      </c>
      <c r="C17" s="80"/>
      <c r="D17" s="17"/>
      <c r="E17" s="20"/>
      <c r="F17" s="11"/>
      <c r="G17" s="11"/>
      <c r="H17" s="65"/>
      <c r="I17" s="65"/>
      <c r="J17" s="21"/>
      <c r="K17" s="9">
        <f t="shared" si="0"/>
        <v>0</v>
      </c>
      <c r="L17" s="6" t="e">
        <f t="shared" si="1"/>
        <v>#DIV/0!</v>
      </c>
      <c r="M17" s="6"/>
      <c r="N17" s="6"/>
      <c r="O17" s="3"/>
      <c r="P17" s="8" t="e">
        <f t="shared" si="2"/>
        <v>#DIV/0!</v>
      </c>
      <c r="Q17" s="42">
        <f t="shared" si="3"/>
        <v>0</v>
      </c>
      <c r="R17" s="43">
        <f t="shared" si="4"/>
        <v>0</v>
      </c>
      <c r="S17" s="26" t="e">
        <f t="shared" si="5"/>
        <v>#DIV/0!</v>
      </c>
      <c r="T17" s="29" t="e">
        <f t="shared" si="6"/>
        <v>#DIV/0!</v>
      </c>
      <c r="U17" s="58"/>
    </row>
    <row r="18" spans="2:21" ht="17.25" hidden="1" thickTop="1" thickBot="1" x14ac:dyDescent="0.3">
      <c r="B18" s="14" t="s">
        <v>27</v>
      </c>
      <c r="C18" s="80"/>
      <c r="D18" s="17"/>
      <c r="E18" s="20"/>
      <c r="F18" s="11"/>
      <c r="G18" s="11"/>
      <c r="H18" s="65"/>
      <c r="I18" s="65"/>
      <c r="J18" s="21"/>
      <c r="K18" s="1">
        <f t="shared" si="0"/>
        <v>0</v>
      </c>
      <c r="L18" s="6" t="e">
        <f t="shared" si="1"/>
        <v>#DIV/0!</v>
      </c>
      <c r="M18" s="6"/>
      <c r="N18" s="6"/>
      <c r="O18" s="3"/>
      <c r="P18" s="8" t="e">
        <f t="shared" si="2"/>
        <v>#DIV/0!</v>
      </c>
      <c r="Q18" s="42">
        <f t="shared" si="3"/>
        <v>0</v>
      </c>
      <c r="R18" s="43">
        <f t="shared" si="4"/>
        <v>0</v>
      </c>
      <c r="S18" s="26" t="e">
        <f t="shared" si="5"/>
        <v>#DIV/0!</v>
      </c>
      <c r="T18" s="29" t="e">
        <f t="shared" si="6"/>
        <v>#DIV/0!</v>
      </c>
      <c r="U18" s="58"/>
    </row>
    <row r="19" spans="2:21" ht="17.25" hidden="1" thickTop="1" thickBot="1" x14ac:dyDescent="0.3">
      <c r="B19" s="14" t="s">
        <v>28</v>
      </c>
      <c r="C19" s="80"/>
      <c r="D19" s="17"/>
      <c r="E19" s="20"/>
      <c r="F19" s="11"/>
      <c r="G19" s="11"/>
      <c r="H19" s="65"/>
      <c r="I19" s="65"/>
      <c r="J19" s="21"/>
      <c r="K19" s="9">
        <f t="shared" si="0"/>
        <v>0</v>
      </c>
      <c r="L19" s="6" t="e">
        <f t="shared" si="1"/>
        <v>#DIV/0!</v>
      </c>
      <c r="M19" s="6"/>
      <c r="N19" s="6"/>
      <c r="O19" s="3"/>
      <c r="P19" s="8" t="e">
        <f t="shared" si="2"/>
        <v>#DIV/0!</v>
      </c>
      <c r="Q19" s="42">
        <f t="shared" si="3"/>
        <v>0</v>
      </c>
      <c r="R19" s="43">
        <f t="shared" si="4"/>
        <v>0</v>
      </c>
      <c r="S19" s="26" t="e">
        <f t="shared" si="5"/>
        <v>#DIV/0!</v>
      </c>
      <c r="T19" s="29" t="e">
        <f t="shared" si="6"/>
        <v>#DIV/0!</v>
      </c>
      <c r="U19" s="58"/>
    </row>
    <row r="20" spans="2:21" ht="17.25" hidden="1" thickTop="1" thickBot="1" x14ac:dyDescent="0.3">
      <c r="B20" s="30" t="s">
        <v>29</v>
      </c>
      <c r="C20" s="81"/>
      <c r="D20" s="60"/>
      <c r="E20" s="31"/>
      <c r="F20" s="32"/>
      <c r="G20" s="32"/>
      <c r="H20" s="66"/>
      <c r="I20" s="66"/>
      <c r="J20" s="33"/>
      <c r="K20" s="63">
        <f t="shared" si="0"/>
        <v>0</v>
      </c>
      <c r="L20" s="34" t="e">
        <f t="shared" si="1"/>
        <v>#DIV/0!</v>
      </c>
      <c r="M20" s="34"/>
      <c r="N20" s="34"/>
      <c r="O20" s="35"/>
      <c r="P20" s="38" t="e">
        <f t="shared" si="2"/>
        <v>#DIV/0!</v>
      </c>
      <c r="Q20" s="44">
        <f t="shared" si="3"/>
        <v>0</v>
      </c>
      <c r="R20" s="45">
        <f t="shared" si="4"/>
        <v>0</v>
      </c>
      <c r="S20" s="36" t="e">
        <f t="shared" si="5"/>
        <v>#DIV/0!</v>
      </c>
      <c r="T20" s="39" t="e">
        <f t="shared" si="6"/>
        <v>#DIV/0!</v>
      </c>
      <c r="U20" s="58"/>
    </row>
    <row r="21" spans="2:21" ht="16.5" hidden="1" thickBot="1" x14ac:dyDescent="0.3">
      <c r="B21" s="15" t="s">
        <v>30</v>
      </c>
      <c r="C21" s="82"/>
      <c r="D21" s="49"/>
      <c r="E21" s="22"/>
      <c r="F21" s="12"/>
      <c r="G21" s="12"/>
      <c r="H21" s="67"/>
      <c r="I21" s="67"/>
      <c r="J21" s="23"/>
      <c r="K21" s="59">
        <f t="shared" si="0"/>
        <v>0</v>
      </c>
      <c r="L21" s="5" t="e">
        <f t="shared" si="1"/>
        <v>#DIV/0!</v>
      </c>
      <c r="M21" s="5"/>
      <c r="N21" s="5"/>
      <c r="O21" s="2"/>
      <c r="P21" s="52" t="e">
        <f t="shared" si="2"/>
        <v>#DIV/0!</v>
      </c>
      <c r="Q21" s="53">
        <f t="shared" si="3"/>
        <v>0</v>
      </c>
      <c r="R21" s="54">
        <f t="shared" si="4"/>
        <v>0</v>
      </c>
      <c r="S21" s="27" t="e">
        <f t="shared" si="5"/>
        <v>#DIV/0!</v>
      </c>
      <c r="T21" s="55" t="e">
        <f t="shared" si="6"/>
        <v>#DIV/0!</v>
      </c>
      <c r="U21" s="58"/>
    </row>
    <row r="22" spans="2:21" ht="17.25" hidden="1" thickTop="1" thickBot="1" x14ac:dyDescent="0.3">
      <c r="B22" s="14" t="s">
        <v>31</v>
      </c>
      <c r="C22" s="80"/>
      <c r="D22" s="17"/>
      <c r="E22" s="20"/>
      <c r="F22" s="11"/>
      <c r="G22" s="11"/>
      <c r="H22" s="65"/>
      <c r="I22" s="65"/>
      <c r="J22" s="21"/>
      <c r="K22" s="9">
        <f t="shared" si="0"/>
        <v>0</v>
      </c>
      <c r="L22" s="6" t="e">
        <f t="shared" si="1"/>
        <v>#DIV/0!</v>
      </c>
      <c r="M22" s="6"/>
      <c r="N22" s="6"/>
      <c r="O22" s="3"/>
      <c r="P22" s="8" t="e">
        <f t="shared" si="2"/>
        <v>#DIV/0!</v>
      </c>
      <c r="Q22" s="50">
        <f t="shared" si="3"/>
        <v>0</v>
      </c>
      <c r="R22" s="51">
        <f t="shared" si="4"/>
        <v>0</v>
      </c>
      <c r="S22" s="26" t="e">
        <f t="shared" si="5"/>
        <v>#DIV/0!</v>
      </c>
      <c r="T22" s="29" t="e">
        <f t="shared" si="6"/>
        <v>#DIV/0!</v>
      </c>
      <c r="U22" s="58"/>
    </row>
    <row r="23" spans="2:21" ht="17.25" hidden="1" thickTop="1" thickBot="1" x14ac:dyDescent="0.3">
      <c r="B23" s="14" t="s">
        <v>32</v>
      </c>
      <c r="C23" s="80"/>
      <c r="D23" s="17"/>
      <c r="E23" s="20"/>
      <c r="F23" s="11"/>
      <c r="G23" s="11"/>
      <c r="H23" s="65"/>
      <c r="I23" s="65"/>
      <c r="J23" s="21"/>
      <c r="K23" s="9">
        <f t="shared" si="0"/>
        <v>0</v>
      </c>
      <c r="L23" s="6" t="e">
        <f t="shared" si="1"/>
        <v>#DIV/0!</v>
      </c>
      <c r="M23" s="6"/>
      <c r="N23" s="6"/>
      <c r="O23" s="3"/>
      <c r="P23" s="8" t="e">
        <f t="shared" si="2"/>
        <v>#DIV/0!</v>
      </c>
      <c r="Q23" s="42">
        <f t="shared" si="3"/>
        <v>0</v>
      </c>
      <c r="R23" s="43">
        <f t="shared" si="4"/>
        <v>0</v>
      </c>
      <c r="S23" s="26" t="e">
        <f t="shared" si="5"/>
        <v>#DIV/0!</v>
      </c>
      <c r="T23" s="29" t="e">
        <f t="shared" si="6"/>
        <v>#DIV/0!</v>
      </c>
      <c r="U23" s="58"/>
    </row>
    <row r="24" spans="2:21" ht="17.25" hidden="1" thickTop="1" thickBot="1" x14ac:dyDescent="0.3">
      <c r="B24" s="14" t="s">
        <v>33</v>
      </c>
      <c r="C24" s="80"/>
      <c r="D24" s="17"/>
      <c r="E24" s="20"/>
      <c r="F24" s="11"/>
      <c r="G24" s="11"/>
      <c r="H24" s="65"/>
      <c r="I24" s="65"/>
      <c r="J24" s="21"/>
      <c r="K24" s="1">
        <f t="shared" si="0"/>
        <v>0</v>
      </c>
      <c r="L24" s="6" t="e">
        <f t="shared" si="1"/>
        <v>#DIV/0!</v>
      </c>
      <c r="M24" s="6"/>
      <c r="N24" s="6"/>
      <c r="O24" s="3"/>
      <c r="P24" s="8" t="e">
        <f t="shared" si="2"/>
        <v>#DIV/0!</v>
      </c>
      <c r="Q24" s="42">
        <f t="shared" si="3"/>
        <v>0</v>
      </c>
      <c r="R24" s="43">
        <f t="shared" si="4"/>
        <v>0</v>
      </c>
      <c r="S24" s="26" t="e">
        <f t="shared" si="5"/>
        <v>#DIV/0!</v>
      </c>
      <c r="T24" s="29" t="e">
        <f t="shared" si="6"/>
        <v>#DIV/0!</v>
      </c>
      <c r="U24" s="58"/>
    </row>
    <row r="25" spans="2:21" ht="17.25" hidden="1" thickTop="1" thickBot="1" x14ac:dyDescent="0.3">
      <c r="B25" s="14" t="s">
        <v>34</v>
      </c>
      <c r="C25" s="80"/>
      <c r="D25" s="17"/>
      <c r="E25" s="20"/>
      <c r="F25" s="11"/>
      <c r="G25" s="11"/>
      <c r="H25" s="65"/>
      <c r="I25" s="65"/>
      <c r="J25" s="21"/>
      <c r="K25" s="9">
        <f t="shared" si="0"/>
        <v>0</v>
      </c>
      <c r="L25" s="6" t="e">
        <f t="shared" si="1"/>
        <v>#DIV/0!</v>
      </c>
      <c r="M25" s="6"/>
      <c r="N25" s="6"/>
      <c r="O25" s="3"/>
      <c r="P25" s="8" t="e">
        <f t="shared" si="2"/>
        <v>#DIV/0!</v>
      </c>
      <c r="Q25" s="42">
        <f t="shared" si="3"/>
        <v>0</v>
      </c>
      <c r="R25" s="43">
        <f t="shared" si="4"/>
        <v>0</v>
      </c>
      <c r="S25" s="26" t="e">
        <f t="shared" si="5"/>
        <v>#DIV/0!</v>
      </c>
      <c r="T25" s="29" t="e">
        <f t="shared" si="6"/>
        <v>#DIV/0!</v>
      </c>
      <c r="U25" s="58"/>
    </row>
    <row r="26" spans="2:21" ht="17.25" hidden="1" thickTop="1" thickBot="1" x14ac:dyDescent="0.3">
      <c r="B26" s="14" t="s">
        <v>35</v>
      </c>
      <c r="C26" s="80"/>
      <c r="D26" s="17"/>
      <c r="E26" s="20"/>
      <c r="F26" s="11"/>
      <c r="G26" s="11"/>
      <c r="H26" s="65"/>
      <c r="I26" s="65"/>
      <c r="J26" s="21"/>
      <c r="K26" s="9">
        <f t="shared" si="0"/>
        <v>0</v>
      </c>
      <c r="L26" s="6" t="e">
        <f t="shared" si="1"/>
        <v>#DIV/0!</v>
      </c>
      <c r="M26" s="6"/>
      <c r="N26" s="6"/>
      <c r="O26" s="3"/>
      <c r="P26" s="8" t="e">
        <f t="shared" si="2"/>
        <v>#DIV/0!</v>
      </c>
      <c r="Q26" s="42">
        <f t="shared" si="3"/>
        <v>0</v>
      </c>
      <c r="R26" s="43">
        <f t="shared" si="4"/>
        <v>0</v>
      </c>
      <c r="S26" s="26" t="e">
        <f t="shared" si="5"/>
        <v>#DIV/0!</v>
      </c>
      <c r="T26" s="29" t="e">
        <f t="shared" si="6"/>
        <v>#DIV/0!</v>
      </c>
      <c r="U26" s="58"/>
    </row>
    <row r="27" spans="2:21" ht="17.25" hidden="1" thickTop="1" thickBot="1" x14ac:dyDescent="0.3">
      <c r="B27" s="14" t="s">
        <v>36</v>
      </c>
      <c r="C27" s="80"/>
      <c r="D27" s="56"/>
      <c r="E27" s="20"/>
      <c r="F27" s="11"/>
      <c r="G27" s="11"/>
      <c r="H27" s="65"/>
      <c r="I27" s="65"/>
      <c r="J27" s="21"/>
      <c r="K27" s="9">
        <f t="shared" si="0"/>
        <v>0</v>
      </c>
      <c r="L27" s="6" t="e">
        <f t="shared" si="1"/>
        <v>#DIV/0!</v>
      </c>
      <c r="M27" s="6"/>
      <c r="N27" s="6"/>
      <c r="O27" s="3"/>
      <c r="P27" s="8" t="e">
        <f t="shared" si="2"/>
        <v>#DIV/0!</v>
      </c>
      <c r="Q27" s="42">
        <f t="shared" si="3"/>
        <v>0</v>
      </c>
      <c r="R27" s="43">
        <f t="shared" si="4"/>
        <v>0</v>
      </c>
      <c r="S27" s="26" t="e">
        <f t="shared" si="5"/>
        <v>#DIV/0!</v>
      </c>
      <c r="T27" s="29" t="e">
        <f t="shared" si="6"/>
        <v>#DIV/0!</v>
      </c>
      <c r="U27" s="58"/>
    </row>
    <row r="28" spans="2:21" ht="17.25" hidden="1" thickTop="1" thickBot="1" x14ac:dyDescent="0.3">
      <c r="B28" s="14" t="s">
        <v>37</v>
      </c>
      <c r="C28" s="80"/>
      <c r="D28" s="17"/>
      <c r="E28" s="20"/>
      <c r="F28" s="11"/>
      <c r="G28" s="11"/>
      <c r="H28" s="65"/>
      <c r="I28" s="65"/>
      <c r="J28" s="21"/>
      <c r="K28" s="9">
        <f t="shared" si="0"/>
        <v>0</v>
      </c>
      <c r="L28" s="6" t="e">
        <f t="shared" si="1"/>
        <v>#DIV/0!</v>
      </c>
      <c r="M28" s="6"/>
      <c r="N28" s="6"/>
      <c r="O28" s="3"/>
      <c r="P28" s="8" t="e">
        <f t="shared" si="2"/>
        <v>#DIV/0!</v>
      </c>
      <c r="Q28" s="42">
        <f t="shared" si="3"/>
        <v>0</v>
      </c>
      <c r="R28" s="43">
        <f t="shared" si="4"/>
        <v>0</v>
      </c>
      <c r="S28" s="26" t="e">
        <f t="shared" si="5"/>
        <v>#DIV/0!</v>
      </c>
      <c r="T28" s="29" t="e">
        <f t="shared" si="6"/>
        <v>#DIV/0!</v>
      </c>
      <c r="U28" s="58"/>
    </row>
    <row r="29" spans="2:21" ht="17.25" hidden="1" thickTop="1" thickBot="1" x14ac:dyDescent="0.3">
      <c r="B29" s="14" t="s">
        <v>38</v>
      </c>
      <c r="C29" s="80"/>
      <c r="D29" s="17"/>
      <c r="E29" s="20"/>
      <c r="F29" s="11"/>
      <c r="G29" s="11"/>
      <c r="H29" s="65"/>
      <c r="I29" s="65"/>
      <c r="J29" s="21"/>
      <c r="K29" s="9">
        <f t="shared" si="0"/>
        <v>0</v>
      </c>
      <c r="L29" s="6" t="e">
        <f t="shared" si="1"/>
        <v>#DIV/0!</v>
      </c>
      <c r="M29" s="6"/>
      <c r="N29" s="6"/>
      <c r="O29" s="3"/>
      <c r="P29" s="8" t="e">
        <f t="shared" si="2"/>
        <v>#DIV/0!</v>
      </c>
      <c r="Q29" s="42">
        <f t="shared" si="3"/>
        <v>0</v>
      </c>
      <c r="R29" s="43">
        <f t="shared" si="4"/>
        <v>0</v>
      </c>
      <c r="S29" s="26" t="e">
        <f t="shared" si="5"/>
        <v>#DIV/0!</v>
      </c>
      <c r="T29" s="29" t="e">
        <f t="shared" si="6"/>
        <v>#DIV/0!</v>
      </c>
      <c r="U29" s="58"/>
    </row>
    <row r="30" spans="2:21" ht="17.25" hidden="1" thickTop="1" thickBot="1" x14ac:dyDescent="0.3">
      <c r="B30" s="14" t="s">
        <v>39</v>
      </c>
      <c r="C30" s="80"/>
      <c r="D30" s="17"/>
      <c r="E30" s="20"/>
      <c r="F30" s="11"/>
      <c r="G30" s="11"/>
      <c r="H30" s="65"/>
      <c r="I30" s="65"/>
      <c r="J30" s="21"/>
      <c r="K30" s="9">
        <f t="shared" si="0"/>
        <v>0</v>
      </c>
      <c r="L30" s="6" t="e">
        <f t="shared" si="1"/>
        <v>#DIV/0!</v>
      </c>
      <c r="M30" s="6"/>
      <c r="N30" s="6"/>
      <c r="O30" s="3"/>
      <c r="P30" s="8" t="e">
        <f t="shared" si="2"/>
        <v>#DIV/0!</v>
      </c>
      <c r="Q30" s="42">
        <f t="shared" si="3"/>
        <v>0</v>
      </c>
      <c r="R30" s="43">
        <f t="shared" si="4"/>
        <v>0</v>
      </c>
      <c r="S30" s="26" t="e">
        <f t="shared" si="5"/>
        <v>#DIV/0!</v>
      </c>
      <c r="T30" s="29" t="e">
        <f t="shared" si="6"/>
        <v>#DIV/0!</v>
      </c>
      <c r="U30" s="58"/>
    </row>
    <row r="31" spans="2:21" ht="17.25" hidden="1" thickTop="1" thickBot="1" x14ac:dyDescent="0.3">
      <c r="B31" s="14" t="s">
        <v>40</v>
      </c>
      <c r="C31" s="80"/>
      <c r="D31" s="17"/>
      <c r="E31" s="20"/>
      <c r="F31" s="11"/>
      <c r="G31" s="11"/>
      <c r="H31" s="65"/>
      <c r="I31" s="65"/>
      <c r="J31" s="21"/>
      <c r="K31" s="1">
        <f t="shared" si="0"/>
        <v>0</v>
      </c>
      <c r="L31" s="6" t="e">
        <f t="shared" si="1"/>
        <v>#DIV/0!</v>
      </c>
      <c r="M31" s="6"/>
      <c r="N31" s="6"/>
      <c r="O31" s="3"/>
      <c r="P31" s="8" t="e">
        <f t="shared" si="2"/>
        <v>#DIV/0!</v>
      </c>
      <c r="Q31" s="42">
        <f t="shared" si="3"/>
        <v>0</v>
      </c>
      <c r="R31" s="43">
        <f t="shared" si="4"/>
        <v>0</v>
      </c>
      <c r="S31" s="26" t="e">
        <f t="shared" si="5"/>
        <v>#DIV/0!</v>
      </c>
      <c r="T31" s="29" t="e">
        <f t="shared" si="6"/>
        <v>#DIV/0!</v>
      </c>
      <c r="U31" s="58"/>
    </row>
    <row r="32" spans="2:21" ht="17.25" hidden="1" thickTop="1" thickBot="1" x14ac:dyDescent="0.3">
      <c r="B32" s="15" t="s">
        <v>41</v>
      </c>
      <c r="C32" s="82"/>
      <c r="D32" s="49"/>
      <c r="E32" s="22"/>
      <c r="F32" s="12"/>
      <c r="G32" s="12"/>
      <c r="H32" s="67"/>
      <c r="I32" s="67"/>
      <c r="J32" s="23"/>
      <c r="K32" s="8">
        <f t="shared" si="0"/>
        <v>0</v>
      </c>
      <c r="L32" s="5" t="e">
        <f t="shared" si="1"/>
        <v>#DIV/0!</v>
      </c>
      <c r="M32" s="5"/>
      <c r="N32" s="5"/>
      <c r="O32" s="2"/>
      <c r="P32" s="8" t="e">
        <f t="shared" si="2"/>
        <v>#DIV/0!</v>
      </c>
      <c r="Q32" s="42">
        <f t="shared" si="3"/>
        <v>0</v>
      </c>
      <c r="R32" s="43">
        <f t="shared" si="4"/>
        <v>0</v>
      </c>
      <c r="S32" s="27" t="e">
        <f t="shared" si="5"/>
        <v>#DIV/0!</v>
      </c>
      <c r="T32" s="29" t="e">
        <f t="shared" si="6"/>
        <v>#DIV/0!</v>
      </c>
      <c r="U32" s="58"/>
    </row>
    <row r="33" spans="2:28" ht="17.25" hidden="1" thickTop="1" thickBot="1" x14ac:dyDescent="0.3">
      <c r="B33" s="14" t="s">
        <v>42</v>
      </c>
      <c r="C33" s="80"/>
      <c r="D33" s="17"/>
      <c r="E33" s="20"/>
      <c r="F33" s="11"/>
      <c r="G33" s="11"/>
      <c r="H33" s="65"/>
      <c r="I33" s="65"/>
      <c r="J33" s="21"/>
      <c r="K33" s="1">
        <f t="shared" si="0"/>
        <v>0</v>
      </c>
      <c r="L33" s="6" t="e">
        <f t="shared" si="1"/>
        <v>#DIV/0!</v>
      </c>
      <c r="M33" s="6"/>
      <c r="N33" s="6"/>
      <c r="O33" s="3"/>
      <c r="P33" s="8" t="e">
        <f t="shared" si="2"/>
        <v>#DIV/0!</v>
      </c>
      <c r="Q33" s="42">
        <f t="shared" si="3"/>
        <v>0</v>
      </c>
      <c r="R33" s="43">
        <f t="shared" si="4"/>
        <v>0</v>
      </c>
      <c r="S33" s="26" t="e">
        <f t="shared" si="5"/>
        <v>#DIV/0!</v>
      </c>
      <c r="T33" s="29" t="e">
        <f t="shared" si="6"/>
        <v>#DIV/0!</v>
      </c>
      <c r="U33" s="58"/>
      <c r="AB33" s="57"/>
    </row>
    <row r="34" spans="2:28" ht="17.25" hidden="1" thickTop="1" thickBot="1" x14ac:dyDescent="0.3">
      <c r="B34" s="14" t="s">
        <v>43</v>
      </c>
      <c r="C34" s="80"/>
      <c r="D34" s="17"/>
      <c r="E34" s="20"/>
      <c r="F34" s="11"/>
      <c r="G34" s="11"/>
      <c r="H34" s="65"/>
      <c r="I34" s="65"/>
      <c r="J34" s="21"/>
      <c r="K34" s="9">
        <f t="shared" si="0"/>
        <v>0</v>
      </c>
      <c r="L34" s="6" t="e">
        <f t="shared" si="1"/>
        <v>#DIV/0!</v>
      </c>
      <c r="M34" s="6"/>
      <c r="N34" s="6"/>
      <c r="O34" s="3"/>
      <c r="P34" s="8" t="e">
        <f t="shared" si="2"/>
        <v>#DIV/0!</v>
      </c>
      <c r="Q34" s="42">
        <f t="shared" si="3"/>
        <v>0</v>
      </c>
      <c r="R34" s="43">
        <f t="shared" si="4"/>
        <v>0</v>
      </c>
      <c r="S34" s="26" t="e">
        <f t="shared" si="5"/>
        <v>#DIV/0!</v>
      </c>
      <c r="T34" s="29" t="e">
        <f t="shared" si="6"/>
        <v>#DIV/0!</v>
      </c>
      <c r="U34" s="58"/>
    </row>
    <row r="35" spans="2:28" ht="17.25" hidden="1" thickTop="1" thickBot="1" x14ac:dyDescent="0.3">
      <c r="B35" s="14" t="s">
        <v>44</v>
      </c>
      <c r="C35" s="80"/>
      <c r="D35" s="56"/>
      <c r="E35" s="20"/>
      <c r="F35" s="11"/>
      <c r="G35" s="11"/>
      <c r="H35" s="65"/>
      <c r="I35" s="65"/>
      <c r="J35" s="21"/>
      <c r="K35" s="9">
        <f t="shared" si="0"/>
        <v>0</v>
      </c>
      <c r="L35" s="6" t="e">
        <f t="shared" si="1"/>
        <v>#DIV/0!</v>
      </c>
      <c r="M35" s="6"/>
      <c r="N35" s="6"/>
      <c r="O35" s="3"/>
      <c r="P35" s="8" t="e">
        <f t="shared" si="2"/>
        <v>#DIV/0!</v>
      </c>
      <c r="Q35" s="42">
        <f t="shared" si="3"/>
        <v>0</v>
      </c>
      <c r="R35" s="43">
        <f t="shared" si="4"/>
        <v>0</v>
      </c>
      <c r="S35" s="26" t="e">
        <f t="shared" si="5"/>
        <v>#DIV/0!</v>
      </c>
      <c r="T35" s="29" t="e">
        <f t="shared" si="6"/>
        <v>#DIV/0!</v>
      </c>
      <c r="U35" s="58"/>
    </row>
    <row r="36" spans="2:28" ht="17.25" hidden="1" thickTop="1" thickBot="1" x14ac:dyDescent="0.3">
      <c r="B36" s="14" t="s">
        <v>45</v>
      </c>
      <c r="C36" s="80"/>
      <c r="D36" s="17"/>
      <c r="E36" s="20"/>
      <c r="F36" s="11"/>
      <c r="G36" s="11"/>
      <c r="H36" s="65"/>
      <c r="I36" s="65"/>
      <c r="J36" s="21"/>
      <c r="K36" s="9">
        <f t="shared" si="0"/>
        <v>0</v>
      </c>
      <c r="L36" s="6" t="e">
        <f t="shared" si="1"/>
        <v>#DIV/0!</v>
      </c>
      <c r="M36" s="6"/>
      <c r="N36" s="6"/>
      <c r="O36" s="3"/>
      <c r="P36" s="8" t="e">
        <f t="shared" si="2"/>
        <v>#DIV/0!</v>
      </c>
      <c r="Q36" s="42">
        <f t="shared" si="3"/>
        <v>0</v>
      </c>
      <c r="R36" s="43">
        <f t="shared" si="4"/>
        <v>0</v>
      </c>
      <c r="S36" s="26" t="e">
        <f t="shared" si="5"/>
        <v>#DIV/0!</v>
      </c>
      <c r="T36" s="29" t="e">
        <f t="shared" si="6"/>
        <v>#DIV/0!</v>
      </c>
      <c r="U36" s="58"/>
    </row>
    <row r="37" spans="2:28" ht="17.25" hidden="1" thickTop="1" thickBot="1" x14ac:dyDescent="0.3">
      <c r="B37" s="14" t="s">
        <v>46</v>
      </c>
      <c r="C37" s="80"/>
      <c r="D37" s="17"/>
      <c r="E37" s="20"/>
      <c r="F37" s="11"/>
      <c r="G37" s="11"/>
      <c r="H37" s="65"/>
      <c r="I37" s="65"/>
      <c r="J37" s="21"/>
      <c r="K37" s="9">
        <f t="shared" si="0"/>
        <v>0</v>
      </c>
      <c r="L37" s="6" t="e">
        <f t="shared" si="1"/>
        <v>#DIV/0!</v>
      </c>
      <c r="M37" s="6"/>
      <c r="N37" s="6"/>
      <c r="O37" s="3"/>
      <c r="P37" s="8" t="e">
        <f t="shared" si="2"/>
        <v>#DIV/0!</v>
      </c>
      <c r="Q37" s="42">
        <f t="shared" si="3"/>
        <v>0</v>
      </c>
      <c r="R37" s="43">
        <f t="shared" si="4"/>
        <v>0</v>
      </c>
      <c r="S37" s="26" t="e">
        <f t="shared" si="5"/>
        <v>#DIV/0!</v>
      </c>
      <c r="T37" s="29" t="e">
        <f t="shared" si="6"/>
        <v>#DIV/0!</v>
      </c>
      <c r="U37" s="58"/>
    </row>
    <row r="38" spans="2:28" ht="17.25" hidden="1" thickTop="1" thickBot="1" x14ac:dyDescent="0.3">
      <c r="B38" s="16" t="s">
        <v>47</v>
      </c>
      <c r="C38" s="83"/>
      <c r="D38" s="62"/>
      <c r="E38" s="24"/>
      <c r="F38" s="13"/>
      <c r="G38" s="13"/>
      <c r="H38" s="68"/>
      <c r="I38" s="68"/>
      <c r="J38" s="25"/>
      <c r="K38" s="61">
        <f t="shared" si="0"/>
        <v>0</v>
      </c>
      <c r="L38" s="7" t="e">
        <f t="shared" si="1"/>
        <v>#DIV/0!</v>
      </c>
      <c r="M38" s="7"/>
      <c r="N38" s="7"/>
      <c r="O38" s="4"/>
      <c r="P38" s="10" t="e">
        <f t="shared" si="2"/>
        <v>#DIV/0!</v>
      </c>
      <c r="Q38" s="46">
        <f t="shared" si="3"/>
        <v>0</v>
      </c>
      <c r="R38" s="47">
        <f t="shared" si="4"/>
        <v>0</v>
      </c>
      <c r="S38" s="28" t="e">
        <f t="shared" si="5"/>
        <v>#DIV/0!</v>
      </c>
      <c r="T38" s="37" t="e">
        <f t="shared" si="6"/>
        <v>#DIV/0!</v>
      </c>
      <c r="U38" s="58"/>
    </row>
    <row r="39" spans="2:28" ht="15.75" thickTop="1" x14ac:dyDescent="0.25"/>
  </sheetData>
  <sheetProtection password="CAB6" sheet="1" objects="1" scenarios="1"/>
  <sortState ref="C3:T8">
    <sortCondition descending="1" ref="P3:P8"/>
  </sortState>
  <mergeCells count="1">
    <mergeCell ref="G1:P1"/>
  </mergeCells>
  <conditionalFormatting sqref="L3:O38 E3:J38">
    <cfRule type="cellIs" dxfId="8" priority="7" operator="equal">
      <formula>300</formula>
    </cfRule>
    <cfRule type="cellIs" dxfId="7" priority="8" operator="between">
      <formula>251</formula>
      <formula>299</formula>
    </cfRule>
    <cfRule type="cellIs" dxfId="6" priority="9" operator="greaterThanOrEqual">
      <formula>200</formula>
    </cfRule>
  </conditionalFormatting>
  <conditionalFormatting sqref="Q3:R20 Q22:R38">
    <cfRule type="cellIs" dxfId="5" priority="4" operator="equal">
      <formula>300</formula>
    </cfRule>
    <cfRule type="cellIs" dxfId="4" priority="5" operator="between">
      <formula>251</formula>
      <formula>299</formula>
    </cfRule>
    <cfRule type="cellIs" dxfId="3" priority="6" operator="greaterThanOrEqual">
      <formula>200</formula>
    </cfRule>
  </conditionalFormatting>
  <conditionalFormatting sqref="Q21:R21">
    <cfRule type="cellIs" dxfId="2" priority="1" operator="equal">
      <formula>300</formula>
    </cfRule>
    <cfRule type="cellIs" dxfId="1" priority="2" operator="between">
      <formula>251</formula>
      <formula>299</formula>
    </cfRule>
    <cfRule type="cellIs" dxfId="0" priority="3" operator="greaterThanOrEqual">
      <formula>200</formula>
    </cfRule>
  </conditionalFormatting>
  <pageMargins left="1.299212598425197" right="0.39370078740157483" top="0.39370078740157483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Bolije Finále 30.4.2017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Milda</dc:creator>
  <cp:lastModifiedBy>Kelímek</cp:lastModifiedBy>
  <cp:lastPrinted>2017-04-30T19:57:58Z</cp:lastPrinted>
  <dcterms:created xsi:type="dcterms:W3CDTF">2012-01-09T11:51:03Z</dcterms:created>
  <dcterms:modified xsi:type="dcterms:W3CDTF">2017-04-30T21:55:29Z</dcterms:modified>
</cp:coreProperties>
</file>